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morr\Documents\Invisaflects\"/>
    </mc:Choice>
  </mc:AlternateContent>
  <xr:revisionPtr revIDLastSave="0" documentId="8_{75E4C8E2-F3C1-4ECB-B299-0FB5F09F03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posal Inputs" sheetId="1" r:id="rId1"/>
    <sheet name="Propos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G22" i="2" s="1"/>
  <c r="B19" i="1"/>
  <c r="B17" i="1"/>
  <c r="E16" i="2" s="1"/>
  <c r="B14" i="1"/>
  <c r="B15" i="1" s="1"/>
  <c r="B16" i="1" s="1"/>
  <c r="E17" i="2" s="1"/>
  <c r="B11" i="2"/>
  <c r="F9" i="2"/>
  <c r="D42" i="2"/>
  <c r="D43" i="2"/>
  <c r="D41" i="2"/>
  <c r="H15" i="2"/>
  <c r="G16" i="2" l="1"/>
  <c r="F16" i="2"/>
  <c r="G17" i="2"/>
  <c r="F17" i="2"/>
  <c r="E15" i="2"/>
  <c r="E18" i="2" l="1"/>
  <c r="G15" i="2"/>
  <c r="F15" i="2"/>
</calcChain>
</file>

<file path=xl/sharedStrings.xml><?xml version="1.0" encoding="utf-8"?>
<sst xmlns="http://schemas.openxmlformats.org/spreadsheetml/2006/main" count="47" uniqueCount="47">
  <si>
    <t># Trailers</t>
  </si>
  <si>
    <t>Price/Gallon</t>
  </si>
  <si>
    <t>Monthly Reduced Fuel Cost</t>
  </si>
  <si>
    <t>Investment</t>
  </si>
  <si>
    <t>Gallons/Month/Trailer</t>
  </si>
  <si>
    <t>Total Gallons All Trailers</t>
  </si>
  <si>
    <t>% Projected Fuel Savings</t>
  </si>
  <si>
    <t>Per Year Savings</t>
  </si>
  <si>
    <t>Price per Trailer</t>
  </si>
  <si>
    <t xml:space="preserve"> 7 Year Savings</t>
  </si>
  <si>
    <t>10 Year Savings</t>
  </si>
  <si>
    <t>7 Year RRI</t>
  </si>
  <si>
    <t>Pounds of Carbon per Year</t>
  </si>
  <si>
    <t>Data provide by your company in order to prepare this analysis for you</t>
  </si>
  <si>
    <t>Average Price per Gallon</t>
  </si>
  <si>
    <t>Number of trailers in use</t>
  </si>
  <si>
    <t>Average Gallons/month/trailer</t>
  </si>
  <si>
    <t>What will be the environmental impact?</t>
  </si>
  <si>
    <t>What will the impact on your maintenance costs each year now that the units run less?</t>
  </si>
  <si>
    <t>How many loads of product will be protected from spoilage because you insulated better?</t>
  </si>
  <si>
    <t>While we cannot tell you exact numbers, it is clear that these benefits could be quite large!</t>
  </si>
  <si>
    <t>Can we welcome you to the Invisaflects Family?</t>
  </si>
  <si>
    <t>How will Invisaflects impact the bottom line?</t>
  </si>
  <si>
    <t>Some benefits are huge but hard to quantify.</t>
  </si>
  <si>
    <t>How much increase lifespan will get from your trailers?</t>
  </si>
  <si>
    <t>Proposed by:</t>
  </si>
  <si>
    <t>Maintenance cost per gallon</t>
  </si>
  <si>
    <t>Overall savings</t>
  </si>
  <si>
    <t>Breakeven Point (Years)</t>
  </si>
  <si>
    <t>Annual Reduced Fuel Cost</t>
  </si>
  <si>
    <t>Inputs</t>
  </si>
  <si>
    <t>Results</t>
  </si>
  <si>
    <t>Company:</t>
  </si>
  <si>
    <t>Projected fuel savings</t>
  </si>
  <si>
    <t xml:space="preserve">Here is your customized savings report prepared by: </t>
  </si>
  <si>
    <t>Carbon Savings (pounds)</t>
  </si>
  <si>
    <t>The projected amount of reduced carbon pollution from your company is:</t>
  </si>
  <si>
    <t>Annual Maintenance Savings</t>
  </si>
  <si>
    <t>Estimated maintenance savings</t>
  </si>
  <si>
    <t xml:space="preserve">What is the value of saying to the world that you eliminated that much pollution? </t>
  </si>
  <si>
    <t>Proposal for:</t>
  </si>
  <si>
    <t>Click Here to Buy Invisaflects Now</t>
  </si>
  <si>
    <t>Residual Savings Starting Month ONE</t>
  </si>
  <si>
    <t>Or Speak With One Of Our Representatives</t>
  </si>
  <si>
    <t>www.HowToSaveDiesel.com</t>
  </si>
  <si>
    <t>319-550-2763</t>
  </si>
  <si>
    <t>ONLY $159/mo for 12 months INTEREST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</si>
</sst>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$&quot;#,##0.00"/>
    <numFmt numFmtId="167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Batang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Batang"/>
      <family val="1"/>
    </font>
    <font>
      <sz val="11"/>
      <color theme="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rgb="FF66FF3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66FF33"/>
      <name val="Calibri"/>
      <family val="2"/>
      <scheme val="minor"/>
    </font>
    <font>
      <sz val="14"/>
      <color rgb="FF66FF33"/>
      <name val="Calibri"/>
      <family val="2"/>
      <scheme val="minor"/>
    </font>
    <font>
      <u/>
      <sz val="18"/>
      <color rgb="FF66FF33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66FF33"/>
      </left>
      <right style="medium">
        <color rgb="FF66FF33"/>
      </right>
      <top style="medium">
        <color rgb="FF66FF33"/>
      </top>
      <bottom/>
      <diagonal/>
    </border>
    <border>
      <left style="medium">
        <color rgb="FF66FF33"/>
      </left>
      <right style="medium">
        <color rgb="FF66FF33"/>
      </right>
      <top/>
      <bottom style="medium">
        <color rgb="FF66FF3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44" fontId="0" fillId="2" borderId="0" xfId="0" applyNumberFormat="1" applyFill="1"/>
    <xf numFmtId="164" fontId="0" fillId="2" borderId="0" xfId="2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165" fontId="0" fillId="2" borderId="0" xfId="0" applyNumberFormat="1" applyFill="1"/>
    <xf numFmtId="166" fontId="0" fillId="2" borderId="0" xfId="0" applyNumberFormat="1" applyFill="1"/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0" fillId="2" borderId="0" xfId="0" applyFont="1" applyFill="1"/>
    <xf numFmtId="167" fontId="9" fillId="2" borderId="0" xfId="3" applyNumberFormat="1" applyFont="1" applyFill="1"/>
    <xf numFmtId="0" fontId="11" fillId="2" borderId="0" xfId="0" applyFont="1" applyFill="1"/>
    <xf numFmtId="0" fontId="12" fillId="2" borderId="0" xfId="0" applyFont="1" applyFill="1"/>
    <xf numFmtId="0" fontId="0" fillId="3" borderId="0" xfId="0" applyFill="1"/>
    <xf numFmtId="9" fontId="0" fillId="3" borderId="0" xfId="2" applyFont="1" applyFill="1"/>
    <xf numFmtId="0" fontId="14" fillId="3" borderId="0" xfId="0" applyFont="1" applyFill="1"/>
    <xf numFmtId="0" fontId="2" fillId="4" borderId="1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15" fillId="3" borderId="0" xfId="0" applyFont="1" applyFill="1"/>
    <xf numFmtId="9" fontId="15" fillId="3" borderId="0" xfId="2" applyFont="1" applyFill="1"/>
    <xf numFmtId="0" fontId="13" fillId="3" borderId="0" xfId="1" applyNumberFormat="1" applyFont="1" applyFill="1"/>
    <xf numFmtId="44" fontId="13" fillId="3" borderId="0" xfId="1" applyFont="1" applyFill="1"/>
    <xf numFmtId="9" fontId="13" fillId="3" borderId="0" xfId="2" applyFont="1" applyFill="1"/>
    <xf numFmtId="0" fontId="13" fillId="3" borderId="0" xfId="0" applyFont="1" applyFill="1"/>
    <xf numFmtId="0" fontId="13" fillId="4" borderId="0" xfId="0" applyFont="1" applyFill="1"/>
    <xf numFmtId="0" fontId="10" fillId="4" borderId="0" xfId="0" applyFont="1" applyFill="1"/>
    <xf numFmtId="0" fontId="10" fillId="4" borderId="2" xfId="0" applyFont="1" applyFill="1" applyBorder="1" applyAlignment="1">
      <alignment horizontal="centerContinuous"/>
    </xf>
    <xf numFmtId="0" fontId="0" fillId="3" borderId="0" xfId="0" applyFont="1" applyFill="1"/>
    <xf numFmtId="0" fontId="13" fillId="5" borderId="3" xfId="0" applyFont="1" applyFill="1" applyBorder="1"/>
    <xf numFmtId="0" fontId="13" fillId="5" borderId="4" xfId="0" applyFont="1" applyFill="1" applyBorder="1"/>
    <xf numFmtId="0" fontId="13" fillId="5" borderId="4" xfId="1" applyNumberFormat="1" applyFont="1" applyFill="1" applyBorder="1"/>
    <xf numFmtId="166" fontId="13" fillId="5" borderId="4" xfId="1" applyNumberFormat="1" applyFont="1" applyFill="1" applyBorder="1"/>
    <xf numFmtId="9" fontId="13" fillId="5" borderId="4" xfId="2" applyFont="1" applyFill="1" applyBorder="1"/>
    <xf numFmtId="166" fontId="13" fillId="5" borderId="4" xfId="0" applyNumberFormat="1" applyFont="1" applyFill="1" applyBorder="1"/>
    <xf numFmtId="0" fontId="13" fillId="5" borderId="5" xfId="0" applyFont="1" applyFill="1" applyBorder="1"/>
    <xf numFmtId="166" fontId="13" fillId="5" borderId="6" xfId="1" applyNumberFormat="1" applyFont="1" applyFill="1" applyBorder="1"/>
    <xf numFmtId="0" fontId="15" fillId="5" borderId="3" xfId="0" applyFont="1" applyFill="1" applyBorder="1"/>
    <xf numFmtId="166" fontId="15" fillId="5" borderId="4" xfId="1" applyNumberFormat="1" applyFont="1" applyFill="1" applyBorder="1"/>
    <xf numFmtId="0" fontId="15" fillId="5" borderId="5" xfId="0" applyFont="1" applyFill="1" applyBorder="1"/>
    <xf numFmtId="166" fontId="15" fillId="5" borderId="6" xfId="1" applyNumberFormat="1" applyFont="1" applyFill="1" applyBorder="1"/>
    <xf numFmtId="0" fontId="18" fillId="3" borderId="0" xfId="0" applyFont="1" applyFill="1" applyAlignment="1">
      <alignment horizontal="center"/>
    </xf>
    <xf numFmtId="0" fontId="15" fillId="5" borderId="0" xfId="1" applyNumberFormat="1" applyFont="1" applyFill="1" applyBorder="1"/>
    <xf numFmtId="166" fontId="15" fillId="5" borderId="0" xfId="1" applyNumberFormat="1" applyFont="1" applyFill="1" applyBorder="1"/>
    <xf numFmtId="0" fontId="15" fillId="3" borderId="0" xfId="0" applyFont="1" applyFill="1" applyBorder="1"/>
    <xf numFmtId="1" fontId="15" fillId="5" borderId="0" xfId="1" applyNumberFormat="1" applyFont="1" applyFill="1" applyBorder="1"/>
    <xf numFmtId="0" fontId="19" fillId="5" borderId="7" xfId="4" applyFont="1" applyFill="1" applyBorder="1" applyAlignment="1">
      <alignment horizontal="center"/>
    </xf>
    <xf numFmtId="0" fontId="17" fillId="5" borderId="8" xfId="4" applyFont="1" applyFill="1" applyBorder="1" applyAlignment="1">
      <alignment horizontal="center"/>
    </xf>
    <xf numFmtId="0" fontId="20" fillId="4" borderId="0" xfId="0" applyFont="1" applyFill="1" applyAlignment="1">
      <alignment horizontal="right"/>
    </xf>
    <xf numFmtId="0" fontId="21" fillId="3" borderId="0" xfId="4" applyFont="1" applyFill="1" applyAlignment="1">
      <alignment horizontal="center"/>
    </xf>
    <xf numFmtId="0" fontId="22" fillId="3" borderId="0" xfId="0" applyFont="1" applyFill="1" applyAlignment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161133</xdr:colOff>
      <xdr:row>0</xdr:row>
      <xdr:rowOff>33337</xdr:rowOff>
    </xdr:from>
    <xdr:to>
      <xdr:col>3</xdr:col>
      <xdr:colOff>59493</xdr:colOff>
      <xdr:row>11</xdr:row>
      <xdr:rowOff>38099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126D29-8692-42D3-8A86-98FF34CDB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2583" y="33337"/>
          <a:ext cx="4041735" cy="21859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95251</xdr:rowOff>
    </xdr:from>
    <xdr:to>
      <xdr:col>5</xdr:col>
      <xdr:colOff>532999</xdr:colOff>
      <xdr:row>6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47CCE9-D524-4E94-9A59-6CEA2F4F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95251"/>
          <a:ext cx="2546438" cy="1295400"/>
        </a:xfrm>
        <a:prstGeom prst="rect">
          <a:avLst/>
        </a:prstGeom>
        <a:effectLst>
          <a:softEdge rad="190500"/>
        </a:effectLst>
      </xdr:spPr>
    </xdr:pic>
    <xdr:clientData/>
  </xdr:twoCellAnchor>
  <xdr:twoCellAnchor editAs="oneCell">
    <xdr:from>
      <xdr:col>6</xdr:col>
      <xdr:colOff>215900</xdr:colOff>
      <xdr:row>17</xdr:row>
      <xdr:rowOff>83345</xdr:rowOff>
    </xdr:from>
    <xdr:to>
      <xdr:col>8</xdr:col>
      <xdr:colOff>104775</xdr:colOff>
      <xdr:row>19</xdr:row>
      <xdr:rowOff>392907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66B868-DDA6-4B93-970C-473F5AE6B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875" y="3617120"/>
          <a:ext cx="946150" cy="709612"/>
        </a:xfrm>
        <a:prstGeom prst="rect">
          <a:avLst/>
        </a:prstGeom>
        <a:effectLst>
          <a:glow rad="50800">
            <a:schemeClr val="accent1">
              <a:alpha val="40000"/>
            </a:schemeClr>
          </a:glow>
          <a:softEdge rad="63500"/>
        </a:effectLst>
      </xdr:spPr>
    </xdr:pic>
    <xdr:clientData/>
  </xdr:twoCellAnchor>
  <xdr:twoCellAnchor editAs="oneCell">
    <xdr:from>
      <xdr:col>0</xdr:col>
      <xdr:colOff>171451</xdr:colOff>
      <xdr:row>1</xdr:row>
      <xdr:rowOff>152400</xdr:rowOff>
    </xdr:from>
    <xdr:to>
      <xdr:col>2</xdr:col>
      <xdr:colOff>493296</xdr:colOff>
      <xdr:row>6</xdr:row>
      <xdr:rowOff>123825</xdr:rowOff>
    </xdr:to>
    <xdr:pic>
      <xdr:nvPicPr>
        <xdr:cNvPr id="6" name="Picture 5" descr="Image result for refrigeration trailer">
          <a:extLst>
            <a:ext uri="{FF2B5EF4-FFF2-40B4-BE49-F238E27FC236}">
              <a16:creationId xmlns:a16="http://schemas.microsoft.com/office/drawing/2014/main" id="{4022B4E2-3156-43AB-A070-D21C64A5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342900"/>
          <a:ext cx="1636295" cy="971550"/>
        </a:xfrm>
        <a:prstGeom prst="rect">
          <a:avLst/>
        </a:prstGeom>
        <a:noFill/>
        <a:effectLst>
          <a:glow rad="127000">
            <a:schemeClr val="tx2">
              <a:lumMod val="40000"/>
              <a:lumOff val="60000"/>
            </a:schemeClr>
          </a:glow>
          <a:softEdge rad="762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282364</xdr:colOff>
      <xdr:row>0</xdr:row>
      <xdr:rowOff>141199</xdr:rowOff>
    </xdr:from>
    <xdr:to>
      <xdr:col>8</xdr:col>
      <xdr:colOff>180975</xdr:colOff>
      <xdr:row>7</xdr:row>
      <xdr:rowOff>9526</xdr:rowOff>
    </xdr:to>
    <xdr:pic>
      <xdr:nvPicPr>
        <xdr:cNvPr id="8" name="Picture 7" descr="Image result for refrigeration trailer">
          <a:extLst>
            <a:ext uri="{FF2B5EF4-FFF2-40B4-BE49-F238E27FC236}">
              <a16:creationId xmlns:a16="http://schemas.microsoft.com/office/drawing/2014/main" id="{F21157F6-C83C-468B-87CB-C8DFEAE2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1514" y="141199"/>
          <a:ext cx="955886" cy="1268502"/>
        </a:xfrm>
        <a:prstGeom prst="rect">
          <a:avLst/>
        </a:prstGeom>
        <a:noFill/>
        <a:effectLst>
          <a:glow rad="127000">
            <a:schemeClr val="bg1">
              <a:lumMod val="75000"/>
            </a:schemeClr>
          </a:glow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1044423</xdr:colOff>
      <xdr:row>8</xdr:row>
      <xdr:rowOff>142874</xdr:rowOff>
    </xdr:from>
    <xdr:to>
      <xdr:col>8</xdr:col>
      <xdr:colOff>104773</xdr:colOff>
      <xdr:row>11</xdr:row>
      <xdr:rowOff>190500</xdr:rowOff>
    </xdr:to>
    <xdr:pic>
      <xdr:nvPicPr>
        <xdr:cNvPr id="10" name="Picture 9" descr="Image result for savings">
          <a:extLst>
            <a:ext uri="{FF2B5EF4-FFF2-40B4-BE49-F238E27FC236}">
              <a16:creationId xmlns:a16="http://schemas.microsoft.com/office/drawing/2014/main" id="{F894BC21-BAB3-4B79-8108-D9A84EC8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1523" y="1743074"/>
          <a:ext cx="1174900" cy="647701"/>
        </a:xfrm>
        <a:prstGeom prst="rect">
          <a:avLst/>
        </a:prstGeom>
        <a:noFill/>
        <a:effectLst>
          <a:glow rad="25400">
            <a:srgbClr val="92D050">
              <a:alpha val="40000"/>
            </a:srgbClr>
          </a:glow>
          <a:softEdge rad="762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523875</xdr:colOff>
      <xdr:row>25</xdr:row>
      <xdr:rowOff>219076</xdr:rowOff>
    </xdr:from>
    <xdr:to>
      <xdr:col>8</xdr:col>
      <xdr:colOff>238124</xdr:colOff>
      <xdr:row>29</xdr:row>
      <xdr:rowOff>57150</xdr:rowOff>
    </xdr:to>
    <xdr:pic>
      <xdr:nvPicPr>
        <xdr:cNvPr id="12" name="Picture 11" descr="Image result for savings">
          <a:extLst>
            <a:ext uri="{FF2B5EF4-FFF2-40B4-BE49-F238E27FC236}">
              <a16:creationId xmlns:a16="http://schemas.microsoft.com/office/drawing/2014/main" id="{DF3B350C-C963-47D0-944D-3926A82D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5381626"/>
          <a:ext cx="771524" cy="771524"/>
        </a:xfrm>
        <a:prstGeom prst="rect">
          <a:avLst/>
        </a:prstGeom>
        <a:noFill/>
        <a:effectLst>
          <a:glow rad="76200">
            <a:schemeClr val="bg2">
              <a:lumMod val="75000"/>
            </a:schemeClr>
          </a:glow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285751</xdr:colOff>
      <xdr:row>21</xdr:row>
      <xdr:rowOff>114299</xdr:rowOff>
    </xdr:from>
    <xdr:to>
      <xdr:col>2</xdr:col>
      <xdr:colOff>276227</xdr:colOff>
      <xdr:row>24</xdr:row>
      <xdr:rowOff>166687</xdr:rowOff>
    </xdr:to>
    <xdr:pic>
      <xdr:nvPicPr>
        <xdr:cNvPr id="15" name="Picture 14" descr="Image result for truck maintenance">
          <a:extLst>
            <a:ext uri="{FF2B5EF4-FFF2-40B4-BE49-F238E27FC236}">
              <a16:creationId xmlns:a16="http://schemas.microsoft.com/office/drawing/2014/main" id="{41E38AF2-2291-4263-8373-BFC10B98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4324349"/>
          <a:ext cx="1304926" cy="652463"/>
        </a:xfrm>
        <a:prstGeom prst="rect">
          <a:avLst/>
        </a:prstGeom>
        <a:noFill/>
        <a:effectLst>
          <a:glow rad="63500">
            <a:schemeClr val="tx1"/>
          </a:glow>
          <a:outerShdw dist="50800" dir="600000" sx="1000" sy="1000" algn="ctr" rotWithShape="0">
            <a:srgbClr val="000000">
              <a:alpha val="43137"/>
            </a:srgbClr>
          </a:outerShdw>
          <a:reflection endPos="0" dir="5400000" sy="-100000" algn="bl" rotWithShape="0"/>
          <a:softEdge rad="762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371474</xdr:colOff>
      <xdr:row>22</xdr:row>
      <xdr:rowOff>133350</xdr:rowOff>
    </xdr:from>
    <xdr:to>
      <xdr:col>8</xdr:col>
      <xdr:colOff>457196</xdr:colOff>
      <xdr:row>25</xdr:row>
      <xdr:rowOff>104774</xdr:rowOff>
    </xdr:to>
    <xdr:pic>
      <xdr:nvPicPr>
        <xdr:cNvPr id="16" name="Picture 15" descr="Image result for spoiled meat">
          <a:extLst>
            <a:ext uri="{FF2B5EF4-FFF2-40B4-BE49-F238E27FC236}">
              <a16:creationId xmlns:a16="http://schemas.microsoft.com/office/drawing/2014/main" id="{A0AC44AD-AF08-4FC0-9972-3B30410E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4" y="4533900"/>
          <a:ext cx="1142997" cy="571499"/>
        </a:xfrm>
        <a:prstGeom prst="rect">
          <a:avLst/>
        </a:prstGeom>
        <a:noFill/>
        <a:effectLst>
          <a:glow rad="127000">
            <a:schemeClr val="accent2">
              <a:lumMod val="40000"/>
              <a:lumOff val="60000"/>
            </a:schemeClr>
          </a:glow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714375</xdr:colOff>
      <xdr:row>21</xdr:row>
      <xdr:rowOff>57150</xdr:rowOff>
    </xdr:from>
    <xdr:to>
      <xdr:col>4</xdr:col>
      <xdr:colOff>862680</xdr:colOff>
      <xdr:row>25</xdr:row>
      <xdr:rowOff>12989</xdr:rowOff>
    </xdr:to>
    <xdr:pic>
      <xdr:nvPicPr>
        <xdr:cNvPr id="18" name="Picture 17" descr="Image result for produce">
          <a:extLst>
            <a:ext uri="{FF2B5EF4-FFF2-40B4-BE49-F238E27FC236}">
              <a16:creationId xmlns:a16="http://schemas.microsoft.com/office/drawing/2014/main" id="{8B20A4D8-398E-4F02-BED0-6E628EE3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267200"/>
          <a:ext cx="1135974" cy="755939"/>
        </a:xfrm>
        <a:prstGeom prst="rect">
          <a:avLst/>
        </a:prstGeom>
        <a:noFill/>
        <a:effectLst>
          <a:glow rad="63500">
            <a:srgbClr val="FF0000"/>
          </a:glow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371474</xdr:colOff>
      <xdr:row>32</xdr:row>
      <xdr:rowOff>52386</xdr:rowOff>
    </xdr:from>
    <xdr:to>
      <xdr:col>6</xdr:col>
      <xdr:colOff>908538</xdr:colOff>
      <xdr:row>38</xdr:row>
      <xdr:rowOff>185737</xdr:rowOff>
    </xdr:to>
    <xdr:pic>
      <xdr:nvPicPr>
        <xdr:cNvPr id="20" name="Picture 19" descr="Image result for hand shake">
          <a:extLst>
            <a:ext uri="{FF2B5EF4-FFF2-40B4-BE49-F238E27FC236}">
              <a16:creationId xmlns:a16="http://schemas.microsoft.com/office/drawing/2014/main" id="{5EB14958-B78B-4995-8799-2F2F5C95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099" y="6710361"/>
          <a:ext cx="2667001" cy="1333501"/>
        </a:xfrm>
        <a:prstGeom prst="rect">
          <a:avLst/>
        </a:prstGeom>
        <a:noFill/>
        <a:effectLst>
          <a:reflection stA="76000" endPos="54000" dist="63500" dir="5400000" sy="-100000" algn="bl" rotWithShape="0"/>
          <a:softEdge rad="1270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33</xdr:row>
      <xdr:rowOff>38100</xdr:rowOff>
    </xdr:from>
    <xdr:to>
      <xdr:col>3</xdr:col>
      <xdr:colOff>551035</xdr:colOff>
      <xdr:row>37</xdr:row>
      <xdr:rowOff>152399</xdr:rowOff>
    </xdr:to>
    <xdr:pic>
      <xdr:nvPicPr>
        <xdr:cNvPr id="21" name="Picture 20" descr="Image result for truck owner">
          <a:extLst>
            <a:ext uri="{FF2B5EF4-FFF2-40B4-BE49-F238E27FC236}">
              <a16:creationId xmlns:a16="http://schemas.microsoft.com/office/drawing/2014/main" id="{76059027-5F8C-4AF2-A077-84106675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6886575"/>
          <a:ext cx="2398886" cy="914399"/>
        </a:xfrm>
        <a:prstGeom prst="rect">
          <a:avLst/>
        </a:prstGeom>
        <a:noFill/>
        <a:effectLst>
          <a:outerShdw dist="50800" sx="4000" sy="4000" algn="ctr" rotWithShape="0">
            <a:schemeClr val="accent1">
              <a:lumMod val="60000"/>
              <a:lumOff val="40000"/>
            </a:schemeClr>
          </a:outerShdw>
          <a:softEdge rad="762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owtosavediesel.com/" TargetMode="External"/><Relationship Id="rId2" Type="http://schemas.openxmlformats.org/officeDocument/2006/relationships/hyperlink" Target="https://www.howtosavediesel.com/contact-us" TargetMode="External"/><Relationship Id="rId1" Type="http://schemas.openxmlformats.org/officeDocument/2006/relationships/hyperlink" Target="https://www.howtosavediesel.com/contact-u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9"/>
  <sheetViews>
    <sheetView showGridLines="0" tabSelected="1" topLeftCell="A5" zoomScale="160" zoomScaleNormal="160" zoomScalePageLayoutView="160" workbookViewId="0">
      <selection activeCell="C18" sqref="C18"/>
    </sheetView>
  </sheetViews>
  <sheetFormatPr defaultColWidth="8.77734375" defaultRowHeight="14.4" x14ac:dyDescent="0.3"/>
  <cols>
    <col min="1" max="1" width="32.109375" style="21" bestFit="1" customWidth="1"/>
    <col min="2" max="2" width="26" style="21" bestFit="1" customWidth="1"/>
    <col min="3" max="3" width="60.44140625" style="19" customWidth="1"/>
    <col min="4" max="4" width="22.109375" style="19" customWidth="1"/>
    <col min="5" max="5" width="12.109375" style="19" customWidth="1"/>
    <col min="6" max="6" width="23.44140625" style="19" customWidth="1"/>
    <col min="7" max="7" width="25" style="19" customWidth="1"/>
    <col min="8" max="10" width="23.6640625" style="19" customWidth="1"/>
    <col min="11" max="11" width="23.6640625" style="20" customWidth="1"/>
    <col min="12" max="12" width="23.6640625" style="19" customWidth="1"/>
    <col min="13" max="13" width="24.44140625" style="19" bestFit="1" customWidth="1"/>
    <col min="14" max="14" width="16.77734375" style="19" customWidth="1"/>
    <col min="15" max="16" width="18.44140625" style="19" customWidth="1"/>
    <col min="17" max="17" width="21.109375" style="19" bestFit="1" customWidth="1"/>
    <col min="18" max="18" width="11" style="19" bestFit="1" customWidth="1"/>
    <col min="19" max="19" width="22.33203125" style="19" bestFit="1" customWidth="1"/>
    <col min="20" max="20" width="11" style="19" bestFit="1" customWidth="1"/>
    <col min="21" max="16384" width="8.77734375" style="19"/>
  </cols>
  <sheetData>
    <row r="2" spans="1:15" ht="21" x14ac:dyDescent="0.4">
      <c r="A2" s="53" t="s">
        <v>40</v>
      </c>
      <c r="B2" s="31"/>
    </row>
    <row r="3" spans="1:15" ht="21" x14ac:dyDescent="0.4">
      <c r="A3" s="53" t="s">
        <v>25</v>
      </c>
      <c r="B3" s="30"/>
    </row>
    <row r="4" spans="1:15" ht="15" thickBot="1" x14ac:dyDescent="0.35">
      <c r="A4" s="29"/>
      <c r="B4" s="29"/>
    </row>
    <row r="5" spans="1:15" x14ac:dyDescent="0.3">
      <c r="A5" s="22" t="s">
        <v>30</v>
      </c>
      <c r="B5" s="32"/>
    </row>
    <row r="6" spans="1:15" s="29" customFormat="1" x14ac:dyDescent="0.3">
      <c r="A6" s="34" t="s">
        <v>0</v>
      </c>
      <c r="B6" s="35"/>
      <c r="C6" s="26"/>
      <c r="D6" s="26"/>
      <c r="E6" s="27"/>
      <c r="F6" s="28"/>
      <c r="G6" s="27"/>
      <c r="H6" s="27"/>
      <c r="I6" s="27"/>
      <c r="J6" s="27"/>
      <c r="K6" s="28"/>
      <c r="L6" s="27"/>
      <c r="O6" s="27"/>
    </row>
    <row r="7" spans="1:15" s="29" customFormat="1" x14ac:dyDescent="0.3">
      <c r="A7" s="34" t="s">
        <v>4</v>
      </c>
      <c r="B7" s="36"/>
      <c r="C7" s="26"/>
      <c r="D7" s="26"/>
      <c r="E7" s="27"/>
      <c r="F7" s="28"/>
      <c r="G7" s="27"/>
      <c r="H7" s="27"/>
      <c r="I7" s="27"/>
      <c r="J7" s="27"/>
      <c r="K7" s="28"/>
      <c r="L7" s="27"/>
      <c r="O7" s="27"/>
    </row>
    <row r="8" spans="1:15" s="29" customFormat="1" x14ac:dyDescent="0.3">
      <c r="A8" s="34" t="s">
        <v>1</v>
      </c>
      <c r="B8" s="37">
        <v>4.29</v>
      </c>
      <c r="C8" s="26"/>
      <c r="D8" s="26"/>
      <c r="E8" s="27"/>
      <c r="F8" s="28"/>
      <c r="G8" s="27"/>
      <c r="H8" s="27"/>
      <c r="I8" s="27"/>
      <c r="J8" s="27"/>
      <c r="K8" s="28"/>
      <c r="L8" s="27"/>
      <c r="O8" s="27"/>
    </row>
    <row r="9" spans="1:15" s="29" customFormat="1" x14ac:dyDescent="0.3">
      <c r="A9" s="34" t="s">
        <v>6</v>
      </c>
      <c r="B9" s="38">
        <v>0.43</v>
      </c>
      <c r="C9" s="26"/>
      <c r="D9" s="26"/>
      <c r="E9" s="27"/>
      <c r="F9" s="28"/>
      <c r="G9" s="27"/>
      <c r="H9" s="27"/>
      <c r="I9" s="27"/>
      <c r="J9" s="27"/>
      <c r="K9" s="28"/>
      <c r="L9" s="27"/>
      <c r="O9" s="27"/>
    </row>
    <row r="10" spans="1:15" s="29" customFormat="1" x14ac:dyDescent="0.3">
      <c r="A10" s="34" t="s">
        <v>8</v>
      </c>
      <c r="B10" s="39">
        <v>1900</v>
      </c>
      <c r="C10" s="26"/>
      <c r="D10" s="26"/>
      <c r="E10" s="27"/>
      <c r="F10" s="28"/>
      <c r="G10" s="27"/>
      <c r="H10" s="27"/>
      <c r="I10" s="27"/>
      <c r="J10" s="27"/>
      <c r="K10" s="28"/>
      <c r="L10" s="27"/>
      <c r="O10" s="27"/>
    </row>
    <row r="11" spans="1:15" s="29" customFormat="1" ht="15" thickBot="1" x14ac:dyDescent="0.35">
      <c r="A11" s="40" t="s">
        <v>26</v>
      </c>
      <c r="B11" s="41"/>
      <c r="C11" s="26"/>
      <c r="D11" s="26"/>
      <c r="E11" s="27"/>
      <c r="F11" s="28"/>
      <c r="G11" s="27"/>
      <c r="H11" s="27"/>
      <c r="I11" s="27"/>
      <c r="J11" s="27"/>
      <c r="K11" s="28"/>
      <c r="L11" s="27"/>
      <c r="O11" s="27"/>
    </row>
    <row r="12" spans="1:15" s="29" customFormat="1" ht="18.600000000000001" thickBot="1" x14ac:dyDescent="0.4">
      <c r="C12" s="55" t="s">
        <v>42</v>
      </c>
      <c r="K12" s="28"/>
    </row>
    <row r="13" spans="1:15" s="33" customFormat="1" ht="18.600000000000001" thickBot="1" x14ac:dyDescent="0.4">
      <c r="A13" s="22" t="s">
        <v>31</v>
      </c>
      <c r="B13" s="23"/>
      <c r="C13" s="46" t="s">
        <v>46</v>
      </c>
      <c r="K13" s="20"/>
    </row>
    <row r="14" spans="1:15" s="24" customFormat="1" ht="23.4" x14ac:dyDescent="0.45">
      <c r="A14" s="42" t="s">
        <v>5</v>
      </c>
      <c r="B14" s="47">
        <f>B6*B7</f>
        <v>0</v>
      </c>
      <c r="C14" s="51" t="s">
        <v>41</v>
      </c>
      <c r="K14" s="25"/>
    </row>
    <row r="15" spans="1:15" s="24" customFormat="1" ht="15" thickBot="1" x14ac:dyDescent="0.35">
      <c r="A15" s="42" t="s">
        <v>2</v>
      </c>
      <c r="B15" s="48">
        <f>B14*B9*B8</f>
        <v>0</v>
      </c>
      <c r="C15" s="52" t="s">
        <v>43</v>
      </c>
      <c r="K15" s="25"/>
    </row>
    <row r="16" spans="1:15" s="24" customFormat="1" x14ac:dyDescent="0.3">
      <c r="A16" s="42" t="s">
        <v>29</v>
      </c>
      <c r="B16" s="48">
        <f>B15*12</f>
        <v>0</v>
      </c>
      <c r="C16" s="49"/>
      <c r="K16" s="25"/>
    </row>
    <row r="17" spans="1:11" s="24" customFormat="1" x14ac:dyDescent="0.3">
      <c r="A17" s="42" t="s">
        <v>37</v>
      </c>
      <c r="B17" s="43">
        <f>B7*B9*B11</f>
        <v>0</v>
      </c>
      <c r="C17" s="54" t="s">
        <v>45</v>
      </c>
      <c r="K17" s="25"/>
    </row>
    <row r="18" spans="1:11" s="24" customFormat="1" x14ac:dyDescent="0.3">
      <c r="A18" s="42" t="s">
        <v>35</v>
      </c>
      <c r="B18" s="50">
        <f>B7*B9*12*21.93*B6</f>
        <v>0</v>
      </c>
      <c r="C18" s="54" t="s">
        <v>44</v>
      </c>
      <c r="K18" s="25"/>
    </row>
    <row r="19" spans="1:11" s="24" customFormat="1" ht="15" thickBot="1" x14ac:dyDescent="0.35">
      <c r="A19" s="44" t="s">
        <v>3</v>
      </c>
      <c r="B19" s="45">
        <f>B6*B10</f>
        <v>0</v>
      </c>
      <c r="K19" s="25"/>
    </row>
  </sheetData>
  <hyperlinks>
    <hyperlink ref="C14" r:id="rId1" xr:uid="{E525FD49-562B-4809-9166-A154DFCC3AB4}"/>
    <hyperlink ref="C15" r:id="rId2" xr:uid="{99F9198A-3750-4BF1-AE08-DA7F7F3C6F43}"/>
    <hyperlink ref="C18" r:id="rId3" xr:uid="{2F1ED3FE-B473-47F9-8B53-B7D80236F89F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showWhiteSpace="0" zoomScale="130" zoomScaleNormal="130" zoomScalePageLayoutView="130" workbookViewId="0">
      <selection activeCell="L28" sqref="L28"/>
    </sheetView>
  </sheetViews>
  <sheetFormatPr defaultColWidth="8.77734375" defaultRowHeight="14.4" x14ac:dyDescent="0.3"/>
  <cols>
    <col min="4" max="4" width="13.44140625" customWidth="1"/>
    <col min="5" max="5" width="14" customWidth="1"/>
    <col min="6" max="7" width="15.77734375" customWidth="1"/>
    <col min="8" max="8" width="9.109375" hidden="1" customWidth="1"/>
  </cols>
  <sheetData>
    <row r="1" spans="1:9" ht="19.2" x14ac:dyDescent="0.45">
      <c r="A1" s="1"/>
      <c r="B1" s="2"/>
      <c r="C1" s="2"/>
      <c r="D1" s="2"/>
      <c r="E1" s="2"/>
      <c r="F1" s="2"/>
      <c r="G1" s="2"/>
      <c r="H1" s="2"/>
      <c r="I1" s="9"/>
    </row>
    <row r="2" spans="1:9" ht="19.2" x14ac:dyDescent="0.45">
      <c r="A2" s="2"/>
      <c r="B2" s="2"/>
      <c r="C2" s="2"/>
      <c r="D2" s="2"/>
      <c r="E2" s="2"/>
      <c r="F2" s="2"/>
      <c r="G2" s="2"/>
      <c r="H2" s="2"/>
      <c r="I2" s="9"/>
    </row>
    <row r="3" spans="1:9" ht="19.2" x14ac:dyDescent="0.45">
      <c r="A3" s="2"/>
      <c r="B3" s="2"/>
      <c r="C3" s="2"/>
      <c r="D3" s="2"/>
      <c r="E3" s="2"/>
      <c r="F3" s="2"/>
      <c r="G3" s="2"/>
      <c r="H3" s="2"/>
      <c r="I3" s="9"/>
    </row>
    <row r="4" spans="1:9" ht="19.2" x14ac:dyDescent="0.45">
      <c r="A4" s="2"/>
      <c r="B4" s="2"/>
      <c r="C4" s="2"/>
      <c r="D4" s="2"/>
      <c r="E4" s="2"/>
      <c r="F4" s="2"/>
      <c r="G4" s="2"/>
      <c r="H4" s="2"/>
      <c r="I4" s="9"/>
    </row>
    <row r="5" spans="1:9" ht="19.2" x14ac:dyDescent="0.45">
      <c r="A5" s="2"/>
      <c r="B5" s="2"/>
      <c r="C5" s="2"/>
      <c r="D5" s="2"/>
      <c r="E5" s="2"/>
      <c r="F5" s="2"/>
      <c r="G5" s="2"/>
      <c r="H5" s="2"/>
      <c r="I5" s="9"/>
    </row>
    <row r="6" spans="1:9" ht="19.2" x14ac:dyDescent="0.45">
      <c r="A6" s="2"/>
      <c r="B6" s="2"/>
      <c r="C6" s="2"/>
      <c r="D6" s="2"/>
      <c r="E6" s="2"/>
      <c r="F6" s="2"/>
      <c r="G6" s="2"/>
      <c r="H6" s="2"/>
      <c r="I6" s="9"/>
    </row>
    <row r="7" spans="1:9" ht="19.2" x14ac:dyDescent="0.45">
      <c r="A7" s="2"/>
      <c r="B7" s="2"/>
      <c r="C7" s="2"/>
      <c r="D7" s="2"/>
      <c r="E7" s="2"/>
      <c r="F7" s="2"/>
      <c r="G7" s="2"/>
      <c r="H7" s="2"/>
      <c r="I7" s="9"/>
    </row>
    <row r="8" spans="1:9" ht="19.2" x14ac:dyDescent="0.45">
      <c r="A8" s="2"/>
      <c r="B8" s="2"/>
      <c r="C8" s="2"/>
      <c r="D8" s="2"/>
      <c r="E8" s="2"/>
      <c r="F8" s="2"/>
      <c r="G8" s="2"/>
      <c r="H8" s="2"/>
      <c r="I8" s="9"/>
    </row>
    <row r="9" spans="1:9" ht="19.2" x14ac:dyDescent="0.45">
      <c r="A9" s="10" t="s">
        <v>34</v>
      </c>
      <c r="B9" s="9"/>
      <c r="C9" s="9"/>
      <c r="D9" s="9"/>
      <c r="E9" s="9"/>
      <c r="F9" s="14">
        <f>'Proposal Inputs'!B3</f>
        <v>0</v>
      </c>
      <c r="G9" s="9"/>
      <c r="H9" s="2"/>
      <c r="I9" s="9"/>
    </row>
    <row r="10" spans="1:9" ht="19.2" x14ac:dyDescent="0.45">
      <c r="A10" s="9"/>
      <c r="B10" s="9"/>
      <c r="C10" s="9"/>
      <c r="D10" s="9"/>
      <c r="E10" s="9"/>
      <c r="F10" s="9"/>
      <c r="G10" s="9"/>
      <c r="H10" s="2"/>
      <c r="I10" s="9"/>
    </row>
    <row r="11" spans="1:9" ht="19.2" x14ac:dyDescent="0.45">
      <c r="A11" s="15" t="s">
        <v>32</v>
      </c>
      <c r="B11" s="3">
        <f>'Proposal Inputs'!B2</f>
        <v>0</v>
      </c>
      <c r="C11" s="2"/>
      <c r="D11" s="2"/>
      <c r="E11" s="2"/>
      <c r="F11" s="2"/>
      <c r="G11" s="2"/>
      <c r="H11" s="2"/>
      <c r="I11" s="9"/>
    </row>
    <row r="12" spans="1:9" ht="19.2" x14ac:dyDescent="0.45">
      <c r="A12" s="3"/>
      <c r="B12" s="2"/>
      <c r="C12" s="2"/>
      <c r="D12" s="2"/>
      <c r="E12" s="2"/>
      <c r="F12" s="2"/>
      <c r="G12" s="2"/>
      <c r="H12" s="2"/>
      <c r="I12" s="9"/>
    </row>
    <row r="13" spans="1:9" ht="25.8" x14ac:dyDescent="0.5">
      <c r="A13" s="8" t="s">
        <v>22</v>
      </c>
      <c r="B13" s="2"/>
      <c r="C13" s="2"/>
      <c r="D13" s="2"/>
      <c r="E13" s="2"/>
      <c r="F13" s="2"/>
      <c r="G13" s="2"/>
      <c r="H13" s="2"/>
      <c r="I13" s="9"/>
    </row>
    <row r="14" spans="1:9" ht="19.2" x14ac:dyDescent="0.45">
      <c r="A14" s="3"/>
      <c r="B14" s="2"/>
      <c r="C14" s="2"/>
      <c r="D14" s="2"/>
      <c r="E14" s="13" t="s">
        <v>7</v>
      </c>
      <c r="F14" s="13" t="s">
        <v>9</v>
      </c>
      <c r="G14" s="13" t="s">
        <v>10</v>
      </c>
      <c r="H14" s="2" t="s">
        <v>11</v>
      </c>
      <c r="I14" s="9"/>
    </row>
    <row r="15" spans="1:9" ht="19.2" x14ac:dyDescent="0.45">
      <c r="A15" s="2" t="s">
        <v>27</v>
      </c>
      <c r="B15" s="2"/>
      <c r="C15" s="2"/>
      <c r="D15" s="2"/>
      <c r="E15" s="12">
        <f>'Proposal Inputs'!B16+'Proposal Inputs'!B17</f>
        <v>0</v>
      </c>
      <c r="F15" s="12">
        <f>E15*7</f>
        <v>0</v>
      </c>
      <c r="G15" s="12">
        <f>E15*10</f>
        <v>0</v>
      </c>
      <c r="H15" s="6" t="e">
        <f>'Proposal Inputs'!#REF!</f>
        <v>#REF!</v>
      </c>
      <c r="I15" s="9"/>
    </row>
    <row r="16" spans="1:9" ht="19.2" x14ac:dyDescent="0.45">
      <c r="A16" s="2" t="s">
        <v>38</v>
      </c>
      <c r="B16" s="2"/>
      <c r="C16" s="2"/>
      <c r="D16" s="2"/>
      <c r="E16" s="12">
        <f>'Proposal Inputs'!B17</f>
        <v>0</v>
      </c>
      <c r="F16" s="12">
        <f>E16*7</f>
        <v>0</v>
      </c>
      <c r="G16" s="12">
        <f>E16*10</f>
        <v>0</v>
      </c>
      <c r="H16" s="6"/>
      <c r="I16" s="9"/>
    </row>
    <row r="17" spans="1:9" ht="19.2" x14ac:dyDescent="0.45">
      <c r="A17" s="2" t="s">
        <v>33</v>
      </c>
      <c r="B17" s="2"/>
      <c r="C17" s="2"/>
      <c r="D17" s="2"/>
      <c r="E17" s="12">
        <f>'Proposal Inputs'!B16</f>
        <v>0</v>
      </c>
      <c r="F17" s="12">
        <f>E17*7</f>
        <v>0</v>
      </c>
      <c r="G17" s="12">
        <f>E17*10</f>
        <v>0</v>
      </c>
      <c r="H17" s="2"/>
      <c r="I17" s="9"/>
    </row>
    <row r="18" spans="1:9" ht="15.6" x14ac:dyDescent="0.3">
      <c r="A18" s="2" t="s">
        <v>28</v>
      </c>
      <c r="B18" s="2"/>
      <c r="C18" s="2"/>
      <c r="D18" s="2"/>
      <c r="E18" s="11" t="e">
        <f>'Proposal Inputs'!B19/Proposal!E15</f>
        <v>#DIV/0!</v>
      </c>
      <c r="F18" s="5"/>
      <c r="G18" s="5"/>
      <c r="H18" s="2"/>
      <c r="I18" s="9"/>
    </row>
    <row r="19" spans="1:9" ht="15.6" x14ac:dyDescent="0.3">
      <c r="A19" s="2"/>
      <c r="B19" s="2"/>
      <c r="C19" s="2"/>
      <c r="D19" s="2"/>
      <c r="E19" s="2"/>
      <c r="F19" s="2"/>
      <c r="G19" s="2"/>
      <c r="H19" s="2"/>
      <c r="I19" s="9"/>
    </row>
    <row r="20" spans="1:9" ht="33.6" x14ac:dyDescent="0.65">
      <c r="A20" s="8" t="s">
        <v>17</v>
      </c>
      <c r="B20" s="4"/>
      <c r="C20" s="2"/>
      <c r="D20" s="2"/>
      <c r="E20" s="2"/>
      <c r="F20" s="2"/>
      <c r="G20" s="2"/>
      <c r="H20" s="2"/>
      <c r="I20" s="9"/>
    </row>
    <row r="21" spans="1:9" ht="15.6" x14ac:dyDescent="0.3">
      <c r="A21" s="2" t="s">
        <v>36</v>
      </c>
      <c r="B21" s="2"/>
      <c r="C21" s="2"/>
      <c r="D21" s="2"/>
      <c r="E21" s="2"/>
      <c r="F21" s="2"/>
      <c r="G21" s="17" t="s">
        <v>12</v>
      </c>
      <c r="H21" s="17"/>
      <c r="I21" s="18"/>
    </row>
    <row r="22" spans="1:9" ht="15.6" x14ac:dyDescent="0.3">
      <c r="A22" s="2"/>
      <c r="B22" s="2"/>
      <c r="C22" s="2"/>
      <c r="D22" s="2"/>
      <c r="E22" s="2"/>
      <c r="F22" s="2"/>
      <c r="G22" s="16">
        <f>'Proposal Inputs'!B18</f>
        <v>0</v>
      </c>
      <c r="H22" s="2"/>
      <c r="I22" s="9"/>
    </row>
    <row r="23" spans="1:9" ht="15.6" x14ac:dyDescent="0.3">
      <c r="A23" s="2"/>
      <c r="B23" s="2"/>
      <c r="C23" s="2"/>
      <c r="D23" s="2"/>
      <c r="E23" s="2"/>
      <c r="F23" s="2"/>
      <c r="G23" s="2"/>
      <c r="H23" s="2"/>
      <c r="I23" s="9"/>
    </row>
    <row r="24" spans="1:9" ht="15.6" x14ac:dyDescent="0.3">
      <c r="A24" s="2"/>
      <c r="C24" s="2"/>
      <c r="D24" s="2"/>
      <c r="E24" s="2"/>
      <c r="F24" s="2"/>
      <c r="G24" s="2"/>
      <c r="H24" s="2"/>
      <c r="I24" s="9"/>
    </row>
    <row r="25" spans="1:9" ht="15.6" x14ac:dyDescent="0.3">
      <c r="A25" s="2"/>
      <c r="B25" s="2"/>
      <c r="C25" s="2"/>
      <c r="D25" s="2"/>
      <c r="E25" s="2"/>
      <c r="F25" s="2"/>
      <c r="G25" s="2"/>
      <c r="H25" s="2"/>
      <c r="I25" s="9"/>
    </row>
    <row r="26" spans="1:9" ht="25.8" x14ac:dyDescent="0.5">
      <c r="A26" s="8" t="s">
        <v>23</v>
      </c>
      <c r="B26" s="2"/>
      <c r="C26" s="2"/>
      <c r="D26" s="2"/>
      <c r="E26" s="2"/>
      <c r="F26" s="2"/>
      <c r="G26" s="2"/>
      <c r="H26" s="2"/>
      <c r="I26" s="9"/>
    </row>
    <row r="27" spans="1:9" ht="15.6" x14ac:dyDescent="0.3">
      <c r="A27" s="2" t="s">
        <v>39</v>
      </c>
      <c r="B27" s="2"/>
      <c r="C27" s="2"/>
      <c r="D27" s="2"/>
      <c r="E27" s="2"/>
      <c r="F27" s="2"/>
      <c r="G27" s="2"/>
      <c r="H27" s="2"/>
      <c r="I27" s="9"/>
    </row>
    <row r="28" spans="1:9" ht="15.6" x14ac:dyDescent="0.3">
      <c r="A28" s="2" t="s">
        <v>18</v>
      </c>
      <c r="B28" s="2"/>
      <c r="C28" s="2"/>
      <c r="D28" s="2"/>
      <c r="E28" s="2"/>
      <c r="F28" s="2"/>
      <c r="G28" s="2"/>
      <c r="H28" s="2"/>
      <c r="I28" s="9"/>
    </row>
    <row r="29" spans="1:9" ht="15.6" x14ac:dyDescent="0.3">
      <c r="A29" s="2" t="s">
        <v>24</v>
      </c>
      <c r="B29" s="2"/>
      <c r="C29" s="2"/>
      <c r="D29" s="2"/>
      <c r="E29" s="2"/>
      <c r="F29" s="2"/>
      <c r="G29" s="2"/>
      <c r="H29" s="2"/>
      <c r="I29" s="9"/>
    </row>
    <row r="30" spans="1:9" ht="15.6" x14ac:dyDescent="0.3">
      <c r="A30" s="2" t="s">
        <v>19</v>
      </c>
      <c r="B30" s="2"/>
      <c r="C30" s="2"/>
      <c r="D30" s="2"/>
      <c r="E30" s="2"/>
      <c r="F30" s="2"/>
      <c r="G30" s="2"/>
      <c r="H30" s="2"/>
      <c r="I30" s="9"/>
    </row>
    <row r="31" spans="1:9" ht="15.6" x14ac:dyDescent="0.3">
      <c r="A31" s="2" t="s">
        <v>20</v>
      </c>
      <c r="B31" s="2"/>
      <c r="C31" s="2"/>
      <c r="D31" s="2"/>
      <c r="E31" s="2"/>
      <c r="F31" s="2"/>
      <c r="G31" s="2"/>
      <c r="H31" s="2"/>
      <c r="I31" s="9"/>
    </row>
    <row r="32" spans="1:9" ht="31.2" x14ac:dyDescent="0.6">
      <c r="A32" s="7" t="s">
        <v>21</v>
      </c>
      <c r="B32" s="2"/>
      <c r="C32" s="2"/>
      <c r="D32" s="2"/>
      <c r="E32" s="2"/>
      <c r="F32" s="2"/>
      <c r="G32" s="2"/>
      <c r="H32" s="2"/>
      <c r="I32" s="9"/>
    </row>
    <row r="33" spans="1:9" ht="15.6" x14ac:dyDescent="0.3">
      <c r="A33" s="2"/>
      <c r="B33" s="2"/>
      <c r="C33" s="2"/>
      <c r="D33" s="2"/>
      <c r="E33" s="2"/>
      <c r="F33" s="2"/>
      <c r="G33" s="2"/>
      <c r="H33" s="2"/>
      <c r="I33" s="9"/>
    </row>
    <row r="34" spans="1:9" ht="15.6" x14ac:dyDescent="0.3">
      <c r="A34" s="2"/>
      <c r="B34" s="2"/>
      <c r="C34" s="2"/>
      <c r="D34" s="2"/>
      <c r="E34" s="2"/>
      <c r="F34" s="2"/>
      <c r="G34" s="2"/>
      <c r="H34" s="2"/>
      <c r="I34" s="9"/>
    </row>
    <row r="35" spans="1:9" ht="15.6" x14ac:dyDescent="0.3">
      <c r="A35" s="2"/>
      <c r="B35" s="2"/>
      <c r="C35" s="2"/>
      <c r="D35" s="2"/>
      <c r="E35" s="2"/>
      <c r="F35" s="2"/>
      <c r="G35" s="2"/>
      <c r="H35" s="2"/>
      <c r="I35" s="9"/>
    </row>
    <row r="36" spans="1:9" ht="15.6" x14ac:dyDescent="0.3">
      <c r="A36" s="2"/>
      <c r="B36" s="2"/>
      <c r="C36" s="2"/>
      <c r="D36" s="2"/>
      <c r="E36" s="2"/>
      <c r="F36" s="2"/>
      <c r="G36" s="2"/>
      <c r="H36" s="2"/>
      <c r="I36" s="9"/>
    </row>
    <row r="37" spans="1:9" ht="15.6" x14ac:dyDescent="0.3">
      <c r="A37" s="2"/>
      <c r="B37" s="2"/>
      <c r="C37" s="2"/>
      <c r="D37" s="2"/>
      <c r="E37" s="2"/>
      <c r="F37" s="2"/>
      <c r="G37" s="2"/>
      <c r="H37" s="2"/>
      <c r="I37" s="9"/>
    </row>
    <row r="38" spans="1:9" ht="15.6" x14ac:dyDescent="0.3">
      <c r="A38" s="2"/>
      <c r="B38" s="2"/>
      <c r="C38" s="2"/>
      <c r="D38" s="2"/>
      <c r="E38" s="2"/>
      <c r="F38" s="2"/>
      <c r="G38" s="2"/>
      <c r="H38" s="2"/>
      <c r="I38" s="9"/>
    </row>
    <row r="39" spans="1:9" ht="15.6" x14ac:dyDescent="0.3">
      <c r="A39" s="2"/>
      <c r="B39" s="2"/>
      <c r="C39" s="2"/>
      <c r="D39" s="2"/>
      <c r="E39" s="2"/>
      <c r="F39" s="2"/>
      <c r="G39" s="2"/>
      <c r="H39" s="2"/>
      <c r="I39" s="9"/>
    </row>
    <row r="40" spans="1:9" ht="15.6" x14ac:dyDescent="0.3">
      <c r="A40" s="2" t="s">
        <v>13</v>
      </c>
      <c r="B40" s="2"/>
      <c r="C40" s="2"/>
      <c r="D40" s="2"/>
      <c r="E40" s="2"/>
      <c r="F40" s="2"/>
      <c r="G40" s="2"/>
      <c r="H40" s="2"/>
      <c r="I40" s="9"/>
    </row>
    <row r="41" spans="1:9" ht="15.6" x14ac:dyDescent="0.3">
      <c r="A41" s="2" t="s">
        <v>14</v>
      </c>
      <c r="B41" s="2"/>
      <c r="C41" s="2"/>
      <c r="D41" s="12">
        <f>'Proposal Inputs'!B8</f>
        <v>4.29</v>
      </c>
      <c r="E41" s="2"/>
      <c r="F41" s="2"/>
      <c r="G41" s="2"/>
      <c r="H41" s="2"/>
      <c r="I41" s="9"/>
    </row>
    <row r="42" spans="1:9" ht="15.6" x14ac:dyDescent="0.3">
      <c r="A42" s="2" t="s">
        <v>15</v>
      </c>
      <c r="B42" s="2"/>
      <c r="C42" s="2"/>
      <c r="D42" s="2">
        <f>'Proposal Inputs'!B6</f>
        <v>0</v>
      </c>
      <c r="E42" s="2"/>
      <c r="F42" s="2"/>
      <c r="G42" s="2"/>
      <c r="H42" s="2"/>
      <c r="I42" s="9"/>
    </row>
    <row r="43" spans="1:9" ht="15.6" x14ac:dyDescent="0.3">
      <c r="A43" s="2" t="s">
        <v>16</v>
      </c>
      <c r="B43" s="2"/>
      <c r="C43" s="2"/>
      <c r="D43" s="2">
        <f>'Proposal Inputs'!B7</f>
        <v>0</v>
      </c>
      <c r="E43" s="2"/>
      <c r="F43" s="2"/>
      <c r="G43" s="2"/>
      <c r="H43" s="2"/>
      <c r="I43" s="9"/>
    </row>
  </sheetData>
  <pageMargins left="0.7" right="0.7" top="0.75" bottom="0.75" header="0.3" footer="0.3"/>
  <pageSetup scale="91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 Inputs</vt:lpstr>
      <vt:lpstr>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Matt Morris</cp:lastModifiedBy>
  <cp:lastPrinted>2021-10-28T00:14:12Z</cp:lastPrinted>
  <dcterms:created xsi:type="dcterms:W3CDTF">2016-11-28T16:51:00Z</dcterms:created>
  <dcterms:modified xsi:type="dcterms:W3CDTF">2021-10-28T00:27:02Z</dcterms:modified>
</cp:coreProperties>
</file>